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3840" activeTab="0"/>
  </bookViews>
  <sheets>
    <sheet name="STEM_Trends" sheetId="1" r:id="rId1"/>
  </sheets>
  <definedNames>
    <definedName name="INSXX_WY21M_allsupp">#REF!</definedName>
  </definedNames>
  <calcPr fullCalcOnLoad="1"/>
</workbook>
</file>

<file path=xl/sharedStrings.xml><?xml version="1.0" encoding="utf-8"?>
<sst xmlns="http://schemas.openxmlformats.org/spreadsheetml/2006/main" count="241" uniqueCount="175">
  <si>
    <t>11-9121</t>
  </si>
  <si>
    <t>Natural Sciences Managers</t>
  </si>
  <si>
    <t>11-9041</t>
  </si>
  <si>
    <t>11-3021</t>
  </si>
  <si>
    <t>15-1212</t>
  </si>
  <si>
    <t>Information Security Analysts</t>
  </si>
  <si>
    <t>15-2031</t>
  </si>
  <si>
    <t>Operations Research Analysts</t>
  </si>
  <si>
    <t>15-1299</t>
  </si>
  <si>
    <t>Computer Occupations, All Other</t>
  </si>
  <si>
    <t>15-2041</t>
  </si>
  <si>
    <t>Statisticians</t>
  </si>
  <si>
    <t>15-1241</t>
  </si>
  <si>
    <t>Computer Network Architects</t>
  </si>
  <si>
    <t>15-1254</t>
  </si>
  <si>
    <t>Web Developers</t>
  </si>
  <si>
    <t>15-1251</t>
  </si>
  <si>
    <t>Computer Programmers</t>
  </si>
  <si>
    <t>15-1242</t>
  </si>
  <si>
    <t>Database Administrators</t>
  </si>
  <si>
    <t>15-1211</t>
  </si>
  <si>
    <t>Computer Systems Analysts</t>
  </si>
  <si>
    <t>15-1231</t>
  </si>
  <si>
    <t>Computer Network Support Specialists</t>
  </si>
  <si>
    <t>15-1244</t>
  </si>
  <si>
    <t>15-1252</t>
  </si>
  <si>
    <t>Software Developers</t>
  </si>
  <si>
    <t>15-1232</t>
  </si>
  <si>
    <t>Computer User Support Specialists</t>
  </si>
  <si>
    <t>17-3019</t>
  </si>
  <si>
    <t>Drafters, All Other</t>
  </si>
  <si>
    <t>17-3012</t>
  </si>
  <si>
    <t>17-2131</t>
  </si>
  <si>
    <t>Materials Engineers</t>
  </si>
  <si>
    <t>17-3029</t>
  </si>
  <si>
    <t>17-2199</t>
  </si>
  <si>
    <t>Engineers, All Other</t>
  </si>
  <si>
    <t>17-2111</t>
  </si>
  <si>
    <t>17-3026</t>
  </si>
  <si>
    <t>17-3025</t>
  </si>
  <si>
    <t>17-2072</t>
  </si>
  <si>
    <t>Electronics Engineers, Except Computer</t>
  </si>
  <si>
    <t>17-3028</t>
  </si>
  <si>
    <t>17-3013</t>
  </si>
  <si>
    <t>Mechanical Drafters</t>
  </si>
  <si>
    <t>17-2041</t>
  </si>
  <si>
    <t>Chemical Engineers</t>
  </si>
  <si>
    <t>17-2061</t>
  </si>
  <si>
    <t>Computer Hardware Engineers</t>
  </si>
  <si>
    <t>17-1021</t>
  </si>
  <si>
    <t>17-2151</t>
  </si>
  <si>
    <t>17-3023</t>
  </si>
  <si>
    <t>17-1011</t>
  </si>
  <si>
    <t>17-3031</t>
  </si>
  <si>
    <t>17-3011</t>
  </si>
  <si>
    <t>17-1022</t>
  </si>
  <si>
    <t>Surveyors</t>
  </si>
  <si>
    <t>17-2081</t>
  </si>
  <si>
    <t>Environmental Engineers</t>
  </si>
  <si>
    <t>17-2112</t>
  </si>
  <si>
    <t>Industrial Engineers</t>
  </si>
  <si>
    <t>17-2141</t>
  </si>
  <si>
    <t>Mechanical Engineers</t>
  </si>
  <si>
    <t>17-2071</t>
  </si>
  <si>
    <t>Electrical Engineers</t>
  </si>
  <si>
    <t>17-3022</t>
  </si>
  <si>
    <t>17-2171</t>
  </si>
  <si>
    <t>Petroleum Engineers</t>
  </si>
  <si>
    <t>17-2051</t>
  </si>
  <si>
    <t>Civil Engineers</t>
  </si>
  <si>
    <t>19-1013</t>
  </si>
  <si>
    <t>19-2099</t>
  </si>
  <si>
    <t>Physical Scientists, All Other</t>
  </si>
  <si>
    <t>19-4099</t>
  </si>
  <si>
    <t>19-1029</t>
  </si>
  <si>
    <t>Biological Scientists, All Other</t>
  </si>
  <si>
    <t>19-2043</t>
  </si>
  <si>
    <t>Hydrologists</t>
  </si>
  <si>
    <t>19-1042</t>
  </si>
  <si>
    <t>Medical Scientists, Except Epidemiologists</t>
  </si>
  <si>
    <t>19-4092</t>
  </si>
  <si>
    <t>Forensic Science Technicians</t>
  </si>
  <si>
    <t>19-2021</t>
  </si>
  <si>
    <t>19-1032</t>
  </si>
  <si>
    <t>Foresters</t>
  </si>
  <si>
    <t>19-4043</t>
  </si>
  <si>
    <t>Geological Technicians, Except Hydrologic Technicians</t>
  </si>
  <si>
    <t>19-2031</t>
  </si>
  <si>
    <t>Chemists</t>
  </si>
  <si>
    <t>19-1031</t>
  </si>
  <si>
    <t>Conservation Scientists</t>
  </si>
  <si>
    <t>19-2042</t>
  </si>
  <si>
    <t>19-4021</t>
  </si>
  <si>
    <t>Biological Technicians</t>
  </si>
  <si>
    <t>19-4031</t>
  </si>
  <si>
    <t>Chemical Technicians</t>
  </si>
  <si>
    <t>19-1023</t>
  </si>
  <si>
    <t>19-2041</t>
  </si>
  <si>
    <t>19-4071</t>
  </si>
  <si>
    <t>25-1053</t>
  </si>
  <si>
    <t>Environmental Science Teachers, Postsecondary</t>
  </si>
  <si>
    <t>25-1054</t>
  </si>
  <si>
    <t>Physics Teachers, Postsecondary</t>
  </si>
  <si>
    <t>25-1052</t>
  </si>
  <si>
    <t>Chemistry Teachers, Postsecondary</t>
  </si>
  <si>
    <t>25-1021</t>
  </si>
  <si>
    <t>Computer Science Teachers, Postsecondary</t>
  </si>
  <si>
    <t>25-1051</t>
  </si>
  <si>
    <t>25-1041</t>
  </si>
  <si>
    <t>Agricultural Sciences Teachers, Postsecondary</t>
  </si>
  <si>
    <t>25-1032</t>
  </si>
  <si>
    <t>Engineering Teachers, Postsecondary</t>
  </si>
  <si>
    <t>25-1022</t>
  </si>
  <si>
    <t>Mathematical Science Teachers, Postsecondary</t>
  </si>
  <si>
    <t>25-1042</t>
  </si>
  <si>
    <t>Biological Science Teachers, Postsecondary</t>
  </si>
  <si>
    <t>41-4011</t>
  </si>
  <si>
    <t>High school diploma or equivalent</t>
  </si>
  <si>
    <t>Associates degree</t>
  </si>
  <si>
    <t>Some college, no degree</t>
  </si>
  <si>
    <t>Doctoral or professional degree</t>
  </si>
  <si>
    <t>SOC Code</t>
  </si>
  <si>
    <t>Hourly</t>
  </si>
  <si>
    <t>Annual</t>
  </si>
  <si>
    <t>Standard Occupational Code (SOC) Title</t>
  </si>
  <si>
    <t>Bachelor's degree</t>
  </si>
  <si>
    <t>Masters degree</t>
  </si>
  <si>
    <t>11-0000</t>
  </si>
  <si>
    <t>Management Occupations</t>
  </si>
  <si>
    <t>15-0000</t>
  </si>
  <si>
    <t>Computer &amp; Mathematical Occupations</t>
  </si>
  <si>
    <t>17-0000</t>
  </si>
  <si>
    <t>19-0000</t>
  </si>
  <si>
    <t>25-0000</t>
  </si>
  <si>
    <t>41-0000</t>
  </si>
  <si>
    <t>00-0000</t>
  </si>
  <si>
    <t>Total, All Occupations</t>
  </si>
  <si>
    <t>Subtotal, STEM Occupations</t>
  </si>
  <si>
    <t>Architecture &amp; Engineering Occupations</t>
  </si>
  <si>
    <t>Employment</t>
  </si>
  <si>
    <t>N</t>
  </si>
  <si>
    <t>%</t>
  </si>
  <si>
    <t xml:space="preserve">Source: Occupational Employment and Wage Statistics for Wyoming, May 2021. </t>
  </si>
  <si>
    <t xml:space="preserve">Prepared by D. Hauf, Research &amp; Planning, WY DWS, 11/18/22. </t>
  </si>
  <si>
    <t>Median Wage</t>
  </si>
  <si>
    <t>Educational Requirement</t>
  </si>
  <si>
    <t>Table 1 : Estimated Employment and Median Wages for Science, Technology, Engineering, and Mathematics (STEM) Occupations in Wyoming, May 2021</t>
  </si>
  <si>
    <t>Computer &amp; Information Systems Managers</t>
  </si>
  <si>
    <t>Architectural &amp; Engineering Managers</t>
  </si>
  <si>
    <t>Network &amp; Computer Systems Administrators</t>
  </si>
  <si>
    <t>Architects, Except Landscape &amp; Naval</t>
  </si>
  <si>
    <t>Cartographers &amp; Photogrammetrists</t>
  </si>
  <si>
    <t>Health &amp; Safety Engineers, Except Mining Safety Engineers &amp; Inspectors</t>
  </si>
  <si>
    <t>Mining &amp; Geological Engineers, Including Mining Safety Engineers</t>
  </si>
  <si>
    <t>Architectural &amp; Civil Drafters</t>
  </si>
  <si>
    <t>Electrical &amp; Electronics Drafters</t>
  </si>
  <si>
    <t>Civil Engineering Technologists &amp; Technicians</t>
  </si>
  <si>
    <t>Electrical &amp; Electronic Engineering Technologists &amp; Technicians</t>
  </si>
  <si>
    <t>Environmental Engineering Technologists &amp; Technicians</t>
  </si>
  <si>
    <t>Industrial Engineering Technologists &amp; Technicians</t>
  </si>
  <si>
    <t>Calibration Technologists &amp; Technicians</t>
  </si>
  <si>
    <t>Engineering Technologists &amp; Technicians, Except Drafters, All Other</t>
  </si>
  <si>
    <t>Surveying &amp; Mapping Technicians</t>
  </si>
  <si>
    <t>Life, Physical, &amp; Social Science Occupations</t>
  </si>
  <si>
    <t>Soil &amp; Plant Scientists</t>
  </si>
  <si>
    <t>Zoologists &amp; Wildlife Biologists</t>
  </si>
  <si>
    <t>Atmospheric &amp; Space Scientists</t>
  </si>
  <si>
    <t>Environmental Scientists &amp; Specialists, Including Health</t>
  </si>
  <si>
    <t>Geoscientists, Except Hydrologists &amp; Geographers</t>
  </si>
  <si>
    <t>Forest &amp; Conservation Technicians</t>
  </si>
  <si>
    <t>Life, Physical, &amp; Social Science Technicians, All Other</t>
  </si>
  <si>
    <t>Educational Instruction &amp; Library Occupations</t>
  </si>
  <si>
    <t>Atmospheric, Earth, Marine, &amp; Space Sciences Teachers, Postsecondary</t>
  </si>
  <si>
    <t>Sales &amp; Related Occupations</t>
  </si>
  <si>
    <t>Sales Representatives, Wholesale &amp; Manufacturing, Technical &amp; Scientific Products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</si>
</sst>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32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9.00390625" style="0" customWidth="1"/>
    <col min="2" max="2" width="49.7109375" style="0" customWidth="1"/>
    <col min="3" max="3" width="7.7109375" style="1" bestFit="1" customWidth="1"/>
    <col min="4" max="4" width="7.7109375" style="4" customWidth="1"/>
    <col min="5" max="5" width="7.28125" style="9" bestFit="1" customWidth="1"/>
    <col min="6" max="6" width="8.57421875" style="7" bestFit="1" customWidth="1"/>
    <col min="7" max="7" width="28.8515625" style="0" bestFit="1" customWidth="1"/>
  </cols>
  <sheetData>
    <row r="1" spans="1:7" ht="15">
      <c r="A1" s="2" t="s">
        <v>146</v>
      </c>
      <c r="B1" s="2"/>
      <c r="C1" s="3"/>
      <c r="D1" s="5"/>
      <c r="E1" s="8"/>
      <c r="F1" s="6"/>
      <c r="G1" s="2"/>
    </row>
    <row r="2" spans="1:7" ht="15">
      <c r="A2" s="2"/>
      <c r="B2" s="2"/>
      <c r="C2" s="3" t="s">
        <v>139</v>
      </c>
      <c r="D2" s="5"/>
      <c r="E2" s="8" t="s">
        <v>144</v>
      </c>
      <c r="F2" s="6"/>
      <c r="G2" s="2"/>
    </row>
    <row r="3" spans="1:7" ht="15">
      <c r="A3" s="2" t="s">
        <v>121</v>
      </c>
      <c r="B3" s="2" t="s">
        <v>124</v>
      </c>
      <c r="C3" s="3" t="s">
        <v>140</v>
      </c>
      <c r="D3" s="5" t="s">
        <v>141</v>
      </c>
      <c r="E3" s="8" t="s">
        <v>122</v>
      </c>
      <c r="F3" s="6" t="s">
        <v>123</v>
      </c>
      <c r="G3" s="2" t="s">
        <v>145</v>
      </c>
    </row>
    <row r="4" spans="1:3" ht="15">
      <c r="A4" t="s">
        <v>135</v>
      </c>
      <c r="B4" t="s">
        <v>136</v>
      </c>
      <c r="C4" s="1">
        <v>260530</v>
      </c>
    </row>
    <row r="5" spans="1:4" ht="15">
      <c r="A5" t="s">
        <v>135</v>
      </c>
      <c r="B5" t="s">
        <v>137</v>
      </c>
      <c r="C5" s="1">
        <v>11940</v>
      </c>
      <c r="D5" s="4">
        <f>C5/C$5*100</f>
        <v>100</v>
      </c>
    </row>
    <row r="6" spans="1:6" ht="15">
      <c r="A6" s="2" t="s">
        <v>127</v>
      </c>
      <c r="B6" s="2" t="s">
        <v>128</v>
      </c>
      <c r="C6" s="3">
        <f>SUM(C7:C9)</f>
        <v>550</v>
      </c>
      <c r="D6" s="4">
        <f aca="true" t="shared" si="0" ref="D6:D65">C6/C$5*100</f>
        <v>4.606365159128979</v>
      </c>
      <c r="E6" s="8"/>
      <c r="F6" s="6"/>
    </row>
    <row r="7" spans="1:7" ht="15">
      <c r="A7" t="s">
        <v>3</v>
      </c>
      <c r="B7" t="s">
        <v>147</v>
      </c>
      <c r="C7" s="1">
        <v>220</v>
      </c>
      <c r="D7" s="4">
        <f t="shared" si="0"/>
        <v>1.8425460636515913</v>
      </c>
      <c r="E7" s="9">
        <v>46.96</v>
      </c>
      <c r="F7" s="7">
        <v>97680</v>
      </c>
      <c r="G7" t="s">
        <v>125</v>
      </c>
    </row>
    <row r="8" spans="1:7" ht="15">
      <c r="A8" t="s">
        <v>2</v>
      </c>
      <c r="B8" t="s">
        <v>148</v>
      </c>
      <c r="C8" s="1">
        <v>190</v>
      </c>
      <c r="D8" s="4">
        <f t="shared" si="0"/>
        <v>1.5912897822445562</v>
      </c>
      <c r="E8" s="9">
        <v>61.06</v>
      </c>
      <c r="F8" s="7">
        <v>127000</v>
      </c>
      <c r="G8" t="s">
        <v>125</v>
      </c>
    </row>
    <row r="9" spans="1:7" ht="15">
      <c r="A9" t="s">
        <v>0</v>
      </c>
      <c r="B9" t="s">
        <v>1</v>
      </c>
      <c r="C9" s="1">
        <v>140</v>
      </c>
      <c r="D9" s="4">
        <f t="shared" si="0"/>
        <v>1.1725293132328307</v>
      </c>
      <c r="E9" s="9">
        <v>45.81</v>
      </c>
      <c r="F9" s="7">
        <v>95280</v>
      </c>
      <c r="G9" t="s">
        <v>125</v>
      </c>
    </row>
    <row r="10" spans="1:6" ht="15">
      <c r="A10" s="2" t="s">
        <v>129</v>
      </c>
      <c r="B10" s="2" t="s">
        <v>130</v>
      </c>
      <c r="C10" s="3">
        <f>SUM(C11:C23)</f>
        <v>2760</v>
      </c>
      <c r="D10" s="4">
        <f t="shared" si="0"/>
        <v>23.115577889447238</v>
      </c>
      <c r="E10" s="8"/>
      <c r="F10" s="6"/>
    </row>
    <row r="11" spans="1:7" ht="15">
      <c r="A11" t="s">
        <v>20</v>
      </c>
      <c r="B11" t="s">
        <v>21</v>
      </c>
      <c r="C11" s="1">
        <v>140</v>
      </c>
      <c r="D11" s="4">
        <f t="shared" si="0"/>
        <v>1.1725293132328307</v>
      </c>
      <c r="E11" s="9">
        <v>37.26</v>
      </c>
      <c r="F11" s="7">
        <v>77500</v>
      </c>
      <c r="G11" t="s">
        <v>125</v>
      </c>
    </row>
    <row r="12" spans="1:7" ht="15">
      <c r="A12" t="s">
        <v>4</v>
      </c>
      <c r="B12" t="s">
        <v>5</v>
      </c>
      <c r="C12" s="1">
        <v>20</v>
      </c>
      <c r="D12" s="4">
        <f t="shared" si="0"/>
        <v>0.16750418760469013</v>
      </c>
      <c r="E12" s="9">
        <v>38.03</v>
      </c>
      <c r="F12" s="7">
        <v>79090</v>
      </c>
      <c r="G12" t="s">
        <v>125</v>
      </c>
    </row>
    <row r="13" spans="1:7" ht="15">
      <c r="A13" t="s">
        <v>22</v>
      </c>
      <c r="B13" t="s">
        <v>23</v>
      </c>
      <c r="C13" s="1">
        <v>340</v>
      </c>
      <c r="D13" s="4">
        <f t="shared" si="0"/>
        <v>2.8475711892797317</v>
      </c>
      <c r="E13" s="9">
        <v>25.31</v>
      </c>
      <c r="F13" s="7">
        <v>52640</v>
      </c>
      <c r="G13" t="s">
        <v>118</v>
      </c>
    </row>
    <row r="14" spans="1:7" ht="15">
      <c r="A14" t="s">
        <v>27</v>
      </c>
      <c r="B14" t="s">
        <v>28</v>
      </c>
      <c r="C14" s="1">
        <v>670</v>
      </c>
      <c r="D14" s="4">
        <f t="shared" si="0"/>
        <v>5.611390284757118</v>
      </c>
      <c r="E14" s="9">
        <v>23.24</v>
      </c>
      <c r="F14" s="7">
        <v>48340</v>
      </c>
      <c r="G14" t="s">
        <v>119</v>
      </c>
    </row>
    <row r="15" spans="1:7" ht="15">
      <c r="A15" t="s">
        <v>12</v>
      </c>
      <c r="B15" t="s">
        <v>13</v>
      </c>
      <c r="C15" s="1">
        <v>40</v>
      </c>
      <c r="D15" s="4">
        <f t="shared" si="0"/>
        <v>0.33500837520938026</v>
      </c>
      <c r="E15" s="9">
        <v>45.83</v>
      </c>
      <c r="F15" s="7">
        <v>95320</v>
      </c>
      <c r="G15" t="s">
        <v>125</v>
      </c>
    </row>
    <row r="16" spans="1:7" ht="15">
      <c r="A16" t="s">
        <v>18</v>
      </c>
      <c r="B16" t="s">
        <v>19</v>
      </c>
      <c r="C16" s="1">
        <v>110</v>
      </c>
      <c r="D16" s="4">
        <f t="shared" si="0"/>
        <v>0.9212730318257957</v>
      </c>
      <c r="E16" s="9">
        <v>36.78</v>
      </c>
      <c r="F16" s="7">
        <v>76510</v>
      </c>
      <c r="G16" t="s">
        <v>125</v>
      </c>
    </row>
    <row r="17" spans="1:7" ht="15">
      <c r="A17" t="s">
        <v>24</v>
      </c>
      <c r="B17" t="s">
        <v>149</v>
      </c>
      <c r="C17" s="1">
        <v>490</v>
      </c>
      <c r="D17" s="4">
        <f t="shared" si="0"/>
        <v>4.103852596314908</v>
      </c>
      <c r="E17" s="9">
        <v>36.62</v>
      </c>
      <c r="F17" s="7">
        <v>76170</v>
      </c>
      <c r="G17" t="s">
        <v>125</v>
      </c>
    </row>
    <row r="18" spans="1:7" ht="15">
      <c r="A18" t="s">
        <v>16</v>
      </c>
      <c r="B18" t="s">
        <v>17</v>
      </c>
      <c r="C18" s="1">
        <v>70</v>
      </c>
      <c r="D18" s="4">
        <f t="shared" si="0"/>
        <v>0.5862646566164154</v>
      </c>
      <c r="E18" s="9">
        <v>38.39</v>
      </c>
      <c r="F18" s="7">
        <v>79850</v>
      </c>
      <c r="G18" t="s">
        <v>125</v>
      </c>
    </row>
    <row r="19" spans="1:7" ht="15">
      <c r="A19" t="s">
        <v>25</v>
      </c>
      <c r="B19" t="s">
        <v>26</v>
      </c>
      <c r="C19" s="1">
        <v>620</v>
      </c>
      <c r="D19" s="4">
        <f t="shared" si="0"/>
        <v>5.192629815745393</v>
      </c>
      <c r="E19" s="9">
        <v>38.5</v>
      </c>
      <c r="F19" s="7">
        <v>80090</v>
      </c>
      <c r="G19" t="s">
        <v>125</v>
      </c>
    </row>
    <row r="20" spans="1:7" ht="15">
      <c r="A20" t="s">
        <v>14</v>
      </c>
      <c r="B20" t="s">
        <v>15</v>
      </c>
      <c r="C20" s="1">
        <v>60</v>
      </c>
      <c r="D20" s="4">
        <f t="shared" si="0"/>
        <v>0.5025125628140703</v>
      </c>
      <c r="E20" s="9">
        <v>22.82</v>
      </c>
      <c r="F20" s="7">
        <v>47470</v>
      </c>
      <c r="G20" t="s">
        <v>125</v>
      </c>
    </row>
    <row r="21" spans="1:7" ht="15">
      <c r="A21" t="s">
        <v>8</v>
      </c>
      <c r="B21" t="s">
        <v>9</v>
      </c>
      <c r="C21" s="1">
        <v>150</v>
      </c>
      <c r="D21" s="4">
        <f t="shared" si="0"/>
        <v>1.256281407035176</v>
      </c>
      <c r="E21" s="9">
        <v>35.84</v>
      </c>
      <c r="F21" s="7">
        <v>74550</v>
      </c>
      <c r="G21" t="s">
        <v>125</v>
      </c>
    </row>
    <row r="22" spans="1:7" ht="15">
      <c r="A22" t="s">
        <v>6</v>
      </c>
      <c r="B22" t="s">
        <v>7</v>
      </c>
      <c r="C22" s="1">
        <v>20</v>
      </c>
      <c r="D22" s="4">
        <f t="shared" si="0"/>
        <v>0.16750418760469013</v>
      </c>
      <c r="E22" s="9">
        <v>30.13</v>
      </c>
      <c r="F22" s="7">
        <v>62660</v>
      </c>
      <c r="G22" t="s">
        <v>125</v>
      </c>
    </row>
    <row r="23" spans="1:7" ht="15">
      <c r="A23" t="s">
        <v>10</v>
      </c>
      <c r="B23" t="s">
        <v>11</v>
      </c>
      <c r="C23" s="1">
        <v>30</v>
      </c>
      <c r="D23" s="4">
        <f t="shared" si="0"/>
        <v>0.25125628140703515</v>
      </c>
      <c r="E23" s="9">
        <v>41.63</v>
      </c>
      <c r="F23" s="7">
        <v>86600</v>
      </c>
      <c r="G23" t="s">
        <v>126</v>
      </c>
    </row>
    <row r="24" spans="1:6" ht="15">
      <c r="A24" s="2" t="s">
        <v>131</v>
      </c>
      <c r="B24" s="2" t="s">
        <v>138</v>
      </c>
      <c r="C24" s="3">
        <f>SUM(C25:C51)</f>
        <v>3980</v>
      </c>
      <c r="D24" s="4">
        <f t="shared" si="0"/>
        <v>33.33333333333333</v>
      </c>
      <c r="E24" s="8"/>
      <c r="F24" s="6"/>
    </row>
    <row r="25" spans="1:7" ht="15">
      <c r="A25" t="s">
        <v>52</v>
      </c>
      <c r="B25" t="s">
        <v>150</v>
      </c>
      <c r="C25" s="1">
        <v>160</v>
      </c>
      <c r="D25" s="4">
        <f t="shared" si="0"/>
        <v>1.340033500837521</v>
      </c>
      <c r="E25" s="9">
        <v>37.03</v>
      </c>
      <c r="F25" s="7">
        <v>77030</v>
      </c>
      <c r="G25" t="s">
        <v>125</v>
      </c>
    </row>
    <row r="26" spans="1:7" ht="15">
      <c r="A26" t="s">
        <v>49</v>
      </c>
      <c r="B26" t="s">
        <v>151</v>
      </c>
      <c r="C26" s="1">
        <v>100</v>
      </c>
      <c r="D26" s="4">
        <f t="shared" si="0"/>
        <v>0.8375209380234505</v>
      </c>
      <c r="E26" s="9">
        <v>28.84</v>
      </c>
      <c r="F26" s="7">
        <v>59990</v>
      </c>
      <c r="G26" t="s">
        <v>125</v>
      </c>
    </row>
    <row r="27" spans="1:7" ht="15">
      <c r="A27" t="s">
        <v>55</v>
      </c>
      <c r="B27" t="s">
        <v>56</v>
      </c>
      <c r="C27" s="1">
        <v>180</v>
      </c>
      <c r="D27" s="4">
        <f t="shared" si="0"/>
        <v>1.507537688442211</v>
      </c>
      <c r="E27" s="9">
        <v>29.25</v>
      </c>
      <c r="F27" s="7">
        <v>60830</v>
      </c>
      <c r="G27" t="s">
        <v>125</v>
      </c>
    </row>
    <row r="28" spans="1:7" ht="15">
      <c r="A28" t="s">
        <v>45</v>
      </c>
      <c r="B28" t="s">
        <v>46</v>
      </c>
      <c r="C28" s="1">
        <v>60</v>
      </c>
      <c r="D28" s="4">
        <f t="shared" si="0"/>
        <v>0.5025125628140703</v>
      </c>
      <c r="E28" s="9">
        <v>56.59</v>
      </c>
      <c r="F28" s="7">
        <v>117710</v>
      </c>
      <c r="G28" t="s">
        <v>125</v>
      </c>
    </row>
    <row r="29" spans="1:7" ht="15">
      <c r="A29" t="s">
        <v>68</v>
      </c>
      <c r="B29" t="s">
        <v>69</v>
      </c>
      <c r="C29" s="1">
        <v>850</v>
      </c>
      <c r="D29" s="4">
        <f t="shared" si="0"/>
        <v>7.118927973199329</v>
      </c>
      <c r="E29" s="9">
        <v>38.16</v>
      </c>
      <c r="F29" s="7">
        <v>79380</v>
      </c>
      <c r="G29" t="s">
        <v>125</v>
      </c>
    </row>
    <row r="30" spans="1:7" ht="15">
      <c r="A30" t="s">
        <v>47</v>
      </c>
      <c r="B30" t="s">
        <v>48</v>
      </c>
      <c r="C30" s="1">
        <v>100</v>
      </c>
      <c r="D30" s="4">
        <f t="shared" si="0"/>
        <v>0.8375209380234505</v>
      </c>
      <c r="G30" t="s">
        <v>125</v>
      </c>
    </row>
    <row r="31" spans="1:7" ht="15">
      <c r="A31" t="s">
        <v>63</v>
      </c>
      <c r="B31" t="s">
        <v>64</v>
      </c>
      <c r="C31" s="1">
        <v>260</v>
      </c>
      <c r="D31" s="4">
        <f t="shared" si="0"/>
        <v>2.1775544388609713</v>
      </c>
      <c r="E31" s="9">
        <v>46.8</v>
      </c>
      <c r="F31" s="7">
        <v>97340</v>
      </c>
      <c r="G31" t="s">
        <v>125</v>
      </c>
    </row>
    <row r="32" spans="1:7" ht="15">
      <c r="A32" t="s">
        <v>40</v>
      </c>
      <c r="B32" t="s">
        <v>41</v>
      </c>
      <c r="C32" s="1">
        <v>40</v>
      </c>
      <c r="D32" s="4">
        <f t="shared" si="0"/>
        <v>0.33500837520938026</v>
      </c>
      <c r="E32" s="9">
        <v>37.26</v>
      </c>
      <c r="F32" s="7">
        <v>77500</v>
      </c>
      <c r="G32" t="s">
        <v>125</v>
      </c>
    </row>
    <row r="33" spans="1:7" ht="15">
      <c r="A33" t="s">
        <v>57</v>
      </c>
      <c r="B33" t="s">
        <v>58</v>
      </c>
      <c r="C33" s="1">
        <v>180</v>
      </c>
      <c r="D33" s="4">
        <f t="shared" si="0"/>
        <v>1.507537688442211</v>
      </c>
      <c r="E33" s="9">
        <v>38.53</v>
      </c>
      <c r="F33" s="7">
        <v>80140</v>
      </c>
      <c r="G33" t="s">
        <v>125</v>
      </c>
    </row>
    <row r="34" spans="1:7" ht="15">
      <c r="A34" t="s">
        <v>37</v>
      </c>
      <c r="B34" t="s">
        <v>152</v>
      </c>
      <c r="D34" s="4">
        <f t="shared" si="0"/>
        <v>0</v>
      </c>
      <c r="E34" s="9">
        <v>28.5</v>
      </c>
      <c r="F34" s="7">
        <v>59280</v>
      </c>
      <c r="G34" t="s">
        <v>125</v>
      </c>
    </row>
    <row r="35" spans="1:7" ht="15">
      <c r="A35" t="s">
        <v>59</v>
      </c>
      <c r="B35" t="s">
        <v>60</v>
      </c>
      <c r="C35" s="1">
        <v>220</v>
      </c>
      <c r="D35" s="4">
        <f t="shared" si="0"/>
        <v>1.8425460636515913</v>
      </c>
      <c r="E35" s="9">
        <v>48.88</v>
      </c>
      <c r="F35" s="7">
        <v>101670</v>
      </c>
      <c r="G35" t="s">
        <v>125</v>
      </c>
    </row>
    <row r="36" spans="1:7" ht="15">
      <c r="A36" t="s">
        <v>32</v>
      </c>
      <c r="B36" t="s">
        <v>33</v>
      </c>
      <c r="C36" s="1">
        <v>20</v>
      </c>
      <c r="D36" s="4">
        <f t="shared" si="0"/>
        <v>0.16750418760469013</v>
      </c>
      <c r="E36" s="9">
        <v>38.29</v>
      </c>
      <c r="F36" s="7">
        <v>79640</v>
      </c>
      <c r="G36" t="s">
        <v>125</v>
      </c>
    </row>
    <row r="37" spans="1:7" ht="15">
      <c r="A37" t="s">
        <v>61</v>
      </c>
      <c r="B37" t="s">
        <v>62</v>
      </c>
      <c r="C37" s="1">
        <v>240</v>
      </c>
      <c r="D37" s="4">
        <f t="shared" si="0"/>
        <v>2.0100502512562812</v>
      </c>
      <c r="E37" s="9">
        <v>46.2</v>
      </c>
      <c r="F37" s="7">
        <v>96100</v>
      </c>
      <c r="G37" t="s">
        <v>125</v>
      </c>
    </row>
    <row r="38" spans="1:7" ht="15">
      <c r="A38" t="s">
        <v>50</v>
      </c>
      <c r="B38" t="s">
        <v>153</v>
      </c>
      <c r="C38" s="1">
        <v>100</v>
      </c>
      <c r="D38" s="4">
        <f t="shared" si="0"/>
        <v>0.8375209380234505</v>
      </c>
      <c r="E38" s="9">
        <v>46.83</v>
      </c>
      <c r="F38" s="7">
        <v>97410</v>
      </c>
      <c r="G38" t="s">
        <v>125</v>
      </c>
    </row>
    <row r="39" spans="1:7" ht="15">
      <c r="A39" t="s">
        <v>66</v>
      </c>
      <c r="B39" t="s">
        <v>67</v>
      </c>
      <c r="C39" s="1">
        <v>320</v>
      </c>
      <c r="D39" s="4">
        <f t="shared" si="0"/>
        <v>2.680067001675042</v>
      </c>
      <c r="E39" s="9">
        <v>49.18</v>
      </c>
      <c r="F39" s="7">
        <v>102280</v>
      </c>
      <c r="G39" t="s">
        <v>125</v>
      </c>
    </row>
    <row r="40" spans="1:7" ht="15">
      <c r="A40" t="s">
        <v>35</v>
      </c>
      <c r="B40" t="s">
        <v>36</v>
      </c>
      <c r="C40" s="1">
        <v>110</v>
      </c>
      <c r="D40" s="4">
        <f t="shared" si="0"/>
        <v>0.9212730318257957</v>
      </c>
      <c r="E40" s="9">
        <v>49.23</v>
      </c>
      <c r="F40" s="7">
        <v>102390</v>
      </c>
      <c r="G40" t="s">
        <v>125</v>
      </c>
    </row>
    <row r="41" spans="1:7" ht="15">
      <c r="A41" t="s">
        <v>54</v>
      </c>
      <c r="B41" t="s">
        <v>154</v>
      </c>
      <c r="C41" s="1">
        <v>170</v>
      </c>
      <c r="D41" s="4">
        <f t="shared" si="0"/>
        <v>1.4237855946398659</v>
      </c>
      <c r="E41" s="9">
        <v>23.4</v>
      </c>
      <c r="F41" s="7">
        <v>48670</v>
      </c>
      <c r="G41" t="s">
        <v>118</v>
      </c>
    </row>
    <row r="42" spans="1:7" ht="15">
      <c r="A42" t="s">
        <v>31</v>
      </c>
      <c r="B42" t="s">
        <v>155</v>
      </c>
      <c r="C42" s="1">
        <v>20</v>
      </c>
      <c r="D42" s="4">
        <f t="shared" si="0"/>
        <v>0.16750418760469013</v>
      </c>
      <c r="E42" s="9">
        <v>28.83</v>
      </c>
      <c r="F42" s="7">
        <v>59960</v>
      </c>
      <c r="G42" t="s">
        <v>118</v>
      </c>
    </row>
    <row r="43" spans="1:7" ht="15">
      <c r="A43" t="s">
        <v>43</v>
      </c>
      <c r="B43" t="s">
        <v>44</v>
      </c>
      <c r="C43" s="1">
        <v>60</v>
      </c>
      <c r="D43" s="4">
        <f t="shared" si="0"/>
        <v>0.5025125628140703</v>
      </c>
      <c r="E43" s="9">
        <v>28.5</v>
      </c>
      <c r="F43" s="7">
        <v>59290</v>
      </c>
      <c r="G43" t="s">
        <v>118</v>
      </c>
    </row>
    <row r="44" spans="1:7" ht="15">
      <c r="A44" t="s">
        <v>29</v>
      </c>
      <c r="B44" t="s">
        <v>30</v>
      </c>
      <c r="C44" s="1">
        <v>10</v>
      </c>
      <c r="D44" s="4">
        <f t="shared" si="0"/>
        <v>0.08375209380234507</v>
      </c>
      <c r="E44" s="9">
        <v>23.25</v>
      </c>
      <c r="F44" s="7">
        <v>48360</v>
      </c>
      <c r="G44" t="s">
        <v>118</v>
      </c>
    </row>
    <row r="45" spans="1:7" ht="15">
      <c r="A45" t="s">
        <v>65</v>
      </c>
      <c r="B45" t="s">
        <v>156</v>
      </c>
      <c r="C45" s="1">
        <v>300</v>
      </c>
      <c r="D45" s="4">
        <f t="shared" si="0"/>
        <v>2.512562814070352</v>
      </c>
      <c r="E45" s="9">
        <v>22.83</v>
      </c>
      <c r="F45" s="7">
        <v>47490</v>
      </c>
      <c r="G45" t="s">
        <v>118</v>
      </c>
    </row>
    <row r="46" spans="1:7" ht="15">
      <c r="A46" t="s">
        <v>51</v>
      </c>
      <c r="B46" t="s">
        <v>157</v>
      </c>
      <c r="C46" s="1">
        <v>130</v>
      </c>
      <c r="D46" s="4">
        <f t="shared" si="0"/>
        <v>1.0887772194304857</v>
      </c>
      <c r="E46" s="9">
        <v>35.72</v>
      </c>
      <c r="F46" s="7">
        <v>74300</v>
      </c>
      <c r="G46" t="s">
        <v>118</v>
      </c>
    </row>
    <row r="47" spans="1:7" ht="15">
      <c r="A47" t="s">
        <v>39</v>
      </c>
      <c r="B47" t="s">
        <v>158</v>
      </c>
      <c r="C47" s="1">
        <v>40</v>
      </c>
      <c r="D47" s="4">
        <f t="shared" si="0"/>
        <v>0.33500837520938026</v>
      </c>
      <c r="E47" s="9">
        <v>28.87</v>
      </c>
      <c r="F47" s="7">
        <v>60040</v>
      </c>
      <c r="G47" t="s">
        <v>118</v>
      </c>
    </row>
    <row r="48" spans="1:7" ht="15">
      <c r="A48" t="s">
        <v>38</v>
      </c>
      <c r="B48" t="s">
        <v>159</v>
      </c>
      <c r="C48" s="1">
        <v>40</v>
      </c>
      <c r="D48" s="4">
        <f t="shared" si="0"/>
        <v>0.33500837520938026</v>
      </c>
      <c r="E48" s="9">
        <v>29.02</v>
      </c>
      <c r="F48" s="7">
        <v>60360</v>
      </c>
      <c r="G48" t="s">
        <v>118</v>
      </c>
    </row>
    <row r="49" spans="1:7" ht="15">
      <c r="A49" t="s">
        <v>42</v>
      </c>
      <c r="B49" t="s">
        <v>160</v>
      </c>
      <c r="D49" s="4">
        <f t="shared" si="0"/>
        <v>0</v>
      </c>
      <c r="E49" s="9">
        <v>28.9</v>
      </c>
      <c r="F49" s="7">
        <v>60110</v>
      </c>
      <c r="G49" t="s">
        <v>118</v>
      </c>
    </row>
    <row r="50" spans="1:7" ht="15">
      <c r="A50" t="s">
        <v>34</v>
      </c>
      <c r="B50" t="s">
        <v>161</v>
      </c>
      <c r="C50" s="1">
        <v>100</v>
      </c>
      <c r="D50" s="4">
        <f t="shared" si="0"/>
        <v>0.8375209380234505</v>
      </c>
      <c r="E50" s="9">
        <v>34.19</v>
      </c>
      <c r="F50" s="7">
        <v>71120</v>
      </c>
      <c r="G50" t="s">
        <v>118</v>
      </c>
    </row>
    <row r="51" spans="1:7" ht="15">
      <c r="A51" t="s">
        <v>53</v>
      </c>
      <c r="B51" t="s">
        <v>162</v>
      </c>
      <c r="C51" s="1">
        <v>170</v>
      </c>
      <c r="D51" s="4">
        <f t="shared" si="0"/>
        <v>1.4237855946398659</v>
      </c>
      <c r="E51" s="9">
        <v>22.76</v>
      </c>
      <c r="F51" s="7">
        <v>47350</v>
      </c>
      <c r="G51" t="s">
        <v>117</v>
      </c>
    </row>
    <row r="52" spans="1:6" ht="15">
      <c r="A52" s="2" t="s">
        <v>132</v>
      </c>
      <c r="B52" s="2" t="s">
        <v>163</v>
      </c>
      <c r="C52" s="3">
        <f>SUM(C53:C70)</f>
        <v>2940</v>
      </c>
      <c r="D52" s="4">
        <f t="shared" si="0"/>
        <v>24.623115577889447</v>
      </c>
      <c r="E52" s="8"/>
      <c r="F52" s="6"/>
    </row>
    <row r="53" spans="1:7" ht="15">
      <c r="A53" t="s">
        <v>70</v>
      </c>
      <c r="B53" t="s">
        <v>164</v>
      </c>
      <c r="C53" s="1">
        <v>10</v>
      </c>
      <c r="D53" s="4">
        <f t="shared" si="0"/>
        <v>0.08375209380234507</v>
      </c>
      <c r="E53" s="9">
        <v>32.11</v>
      </c>
      <c r="F53" s="7">
        <v>66790</v>
      </c>
      <c r="G53" t="s">
        <v>125</v>
      </c>
    </row>
    <row r="54" spans="1:7" ht="15">
      <c r="A54" t="s">
        <v>96</v>
      </c>
      <c r="B54" t="s">
        <v>165</v>
      </c>
      <c r="C54" s="1">
        <v>310</v>
      </c>
      <c r="D54" s="4">
        <f t="shared" si="0"/>
        <v>2.5963149078726966</v>
      </c>
      <c r="E54" s="9">
        <v>30.74</v>
      </c>
      <c r="F54" s="7">
        <v>63940</v>
      </c>
      <c r="G54" t="s">
        <v>125</v>
      </c>
    </row>
    <row r="55" spans="1:7" ht="15">
      <c r="A55" t="s">
        <v>74</v>
      </c>
      <c r="B55" t="s">
        <v>75</v>
      </c>
      <c r="C55" s="1">
        <v>180</v>
      </c>
      <c r="D55" s="4">
        <f t="shared" si="0"/>
        <v>1.507537688442211</v>
      </c>
      <c r="E55" s="9">
        <v>36.26</v>
      </c>
      <c r="F55" s="7">
        <v>75420</v>
      </c>
      <c r="G55" t="s">
        <v>125</v>
      </c>
    </row>
    <row r="56" spans="1:7" ht="15">
      <c r="A56" t="s">
        <v>89</v>
      </c>
      <c r="B56" t="s">
        <v>90</v>
      </c>
      <c r="C56" s="1">
        <v>190</v>
      </c>
      <c r="D56" s="4">
        <f t="shared" si="0"/>
        <v>1.5912897822445562</v>
      </c>
      <c r="E56" s="9">
        <v>35.64</v>
      </c>
      <c r="F56" s="7">
        <v>74130</v>
      </c>
      <c r="G56" t="s">
        <v>125</v>
      </c>
    </row>
    <row r="57" spans="1:7" ht="15">
      <c r="A57" t="s">
        <v>83</v>
      </c>
      <c r="B57" t="s">
        <v>84</v>
      </c>
      <c r="C57" s="1">
        <v>60</v>
      </c>
      <c r="D57" s="4">
        <f t="shared" si="0"/>
        <v>0.5025125628140703</v>
      </c>
      <c r="E57" s="9">
        <v>30.48</v>
      </c>
      <c r="F57" s="7">
        <v>63390</v>
      </c>
      <c r="G57" t="s">
        <v>125</v>
      </c>
    </row>
    <row r="58" spans="1:7" ht="15">
      <c r="A58" t="s">
        <v>78</v>
      </c>
      <c r="B58" t="s">
        <v>79</v>
      </c>
      <c r="C58" s="1">
        <v>30</v>
      </c>
      <c r="D58" s="4">
        <f t="shared" si="0"/>
        <v>0.25125628140703515</v>
      </c>
      <c r="G58" t="s">
        <v>120</v>
      </c>
    </row>
    <row r="59" spans="1:7" ht="15">
      <c r="A59" t="s">
        <v>82</v>
      </c>
      <c r="B59" t="s">
        <v>166</v>
      </c>
      <c r="C59" s="1">
        <v>50</v>
      </c>
      <c r="D59" s="4">
        <f t="shared" si="0"/>
        <v>0.41876046901172526</v>
      </c>
      <c r="E59" s="9">
        <v>48.65</v>
      </c>
      <c r="F59" s="7">
        <v>101180</v>
      </c>
      <c r="G59" t="s">
        <v>125</v>
      </c>
    </row>
    <row r="60" spans="1:7" ht="15">
      <c r="A60" t="s">
        <v>87</v>
      </c>
      <c r="B60" t="s">
        <v>88</v>
      </c>
      <c r="C60" s="1">
        <v>110</v>
      </c>
      <c r="D60" s="4">
        <f t="shared" si="0"/>
        <v>0.9212730318257957</v>
      </c>
      <c r="E60" s="9">
        <v>30.97</v>
      </c>
      <c r="F60" s="7">
        <v>64430</v>
      </c>
      <c r="G60" t="s">
        <v>125</v>
      </c>
    </row>
    <row r="61" spans="1:7" ht="15">
      <c r="A61" t="s">
        <v>97</v>
      </c>
      <c r="B61" t="s">
        <v>167</v>
      </c>
      <c r="C61" s="1">
        <v>410</v>
      </c>
      <c r="D61" s="4">
        <f t="shared" si="0"/>
        <v>3.433835845896147</v>
      </c>
      <c r="E61" s="9">
        <v>30.71</v>
      </c>
      <c r="F61" s="7">
        <v>63880</v>
      </c>
      <c r="G61" t="s">
        <v>125</v>
      </c>
    </row>
    <row r="62" spans="1:7" ht="15">
      <c r="A62" t="s">
        <v>91</v>
      </c>
      <c r="B62" t="s">
        <v>168</v>
      </c>
      <c r="C62" s="1">
        <v>210</v>
      </c>
      <c r="D62" s="4">
        <f t="shared" si="0"/>
        <v>1.7587939698492463</v>
      </c>
      <c r="E62" s="9">
        <v>38.57</v>
      </c>
      <c r="F62" s="7">
        <v>80220</v>
      </c>
      <c r="G62" t="s">
        <v>125</v>
      </c>
    </row>
    <row r="63" spans="1:7" ht="15">
      <c r="A63" t="s">
        <v>76</v>
      </c>
      <c r="B63" t="s">
        <v>77</v>
      </c>
      <c r="C63" s="1">
        <v>30</v>
      </c>
      <c r="D63" s="4">
        <f t="shared" si="0"/>
        <v>0.25125628140703515</v>
      </c>
      <c r="E63" s="9">
        <v>38.19</v>
      </c>
      <c r="F63" s="7">
        <v>79440</v>
      </c>
      <c r="G63" t="s">
        <v>125</v>
      </c>
    </row>
    <row r="64" spans="1:7" ht="15">
      <c r="A64" t="s">
        <v>71</v>
      </c>
      <c r="B64" t="s">
        <v>72</v>
      </c>
      <c r="C64" s="1">
        <v>50</v>
      </c>
      <c r="D64" s="4">
        <f t="shared" si="0"/>
        <v>0.41876046901172526</v>
      </c>
      <c r="E64" s="9">
        <v>26.27</v>
      </c>
      <c r="F64" s="7">
        <v>54640</v>
      </c>
      <c r="G64" t="s">
        <v>125</v>
      </c>
    </row>
    <row r="65" spans="1:7" ht="15">
      <c r="A65" t="s">
        <v>92</v>
      </c>
      <c r="B65" t="s">
        <v>93</v>
      </c>
      <c r="C65" s="1">
        <v>220</v>
      </c>
      <c r="D65" s="4">
        <f t="shared" si="0"/>
        <v>1.8425460636515913</v>
      </c>
      <c r="E65" s="9">
        <v>18.89</v>
      </c>
      <c r="F65" s="7">
        <v>39290</v>
      </c>
      <c r="G65" t="s">
        <v>125</v>
      </c>
    </row>
    <row r="66" spans="1:7" ht="15">
      <c r="A66" t="s">
        <v>94</v>
      </c>
      <c r="B66" t="s">
        <v>95</v>
      </c>
      <c r="C66" s="1">
        <v>250</v>
      </c>
      <c r="D66" s="4">
        <f aca="true" t="shared" si="1" ref="D66:D82">C66/C$5*100</f>
        <v>2.0938023450586267</v>
      </c>
      <c r="E66" s="9">
        <v>22.49</v>
      </c>
      <c r="F66" s="7">
        <v>46780</v>
      </c>
      <c r="G66" t="s">
        <v>118</v>
      </c>
    </row>
    <row r="67" spans="1:7" ht="15">
      <c r="A67" t="s">
        <v>85</v>
      </c>
      <c r="B67" t="s">
        <v>86</v>
      </c>
      <c r="C67" s="1">
        <v>70</v>
      </c>
      <c r="D67" s="4">
        <f t="shared" si="1"/>
        <v>0.5862646566164154</v>
      </c>
      <c r="E67" s="9">
        <v>37.31</v>
      </c>
      <c r="F67" s="7">
        <v>77610</v>
      </c>
      <c r="G67" t="s">
        <v>118</v>
      </c>
    </row>
    <row r="68" spans="1:7" ht="15">
      <c r="A68" t="s">
        <v>98</v>
      </c>
      <c r="B68" t="s">
        <v>169</v>
      </c>
      <c r="C68" s="1">
        <v>620</v>
      </c>
      <c r="D68" s="4">
        <f t="shared" si="1"/>
        <v>5.192629815745393</v>
      </c>
      <c r="E68" s="9">
        <v>16.95</v>
      </c>
      <c r="F68" s="7">
        <v>35260</v>
      </c>
      <c r="G68" t="s">
        <v>118</v>
      </c>
    </row>
    <row r="69" spans="1:7" ht="15">
      <c r="A69" t="s">
        <v>80</v>
      </c>
      <c r="B69" t="s">
        <v>81</v>
      </c>
      <c r="C69" s="1">
        <v>40</v>
      </c>
      <c r="D69" s="4">
        <f t="shared" si="1"/>
        <v>0.33500837520938026</v>
      </c>
      <c r="E69" s="9">
        <v>28.49</v>
      </c>
      <c r="F69" s="7">
        <v>59270</v>
      </c>
      <c r="G69" t="s">
        <v>125</v>
      </c>
    </row>
    <row r="70" spans="1:7" ht="15">
      <c r="A70" t="s">
        <v>73</v>
      </c>
      <c r="B70" t="s">
        <v>170</v>
      </c>
      <c r="C70" s="1">
        <v>100</v>
      </c>
      <c r="D70" s="4">
        <f t="shared" si="1"/>
        <v>0.8375209380234505</v>
      </c>
      <c r="E70" s="9">
        <v>23.79</v>
      </c>
      <c r="F70" s="7">
        <v>49480</v>
      </c>
      <c r="G70" t="s">
        <v>118</v>
      </c>
    </row>
    <row r="71" spans="1:6" ht="15">
      <c r="A71" s="2" t="s">
        <v>133</v>
      </c>
      <c r="B71" s="2" t="s">
        <v>171</v>
      </c>
      <c r="C71" s="3">
        <f>SUM(C72:C80)</f>
        <v>560</v>
      </c>
      <c r="D71" s="4">
        <f t="shared" si="1"/>
        <v>4.690117252931323</v>
      </c>
      <c r="E71" s="8"/>
      <c r="F71" s="6"/>
    </row>
    <row r="72" spans="1:7" ht="15">
      <c r="A72" t="s">
        <v>105</v>
      </c>
      <c r="B72" t="s">
        <v>106</v>
      </c>
      <c r="C72" s="1">
        <v>40</v>
      </c>
      <c r="D72" s="4">
        <f t="shared" si="1"/>
        <v>0.33500837520938026</v>
      </c>
      <c r="F72" s="7">
        <v>76090</v>
      </c>
      <c r="G72" t="s">
        <v>120</v>
      </c>
    </row>
    <row r="73" spans="1:7" ht="15">
      <c r="A73" t="s">
        <v>112</v>
      </c>
      <c r="B73" t="s">
        <v>113</v>
      </c>
      <c r="C73" s="1">
        <v>110</v>
      </c>
      <c r="D73" s="4">
        <f t="shared" si="1"/>
        <v>0.9212730318257957</v>
      </c>
      <c r="F73" s="7">
        <v>61560</v>
      </c>
      <c r="G73" t="s">
        <v>120</v>
      </c>
    </row>
    <row r="74" spans="1:7" ht="15">
      <c r="A74" t="s">
        <v>110</v>
      </c>
      <c r="B74" t="s">
        <v>111</v>
      </c>
      <c r="C74" s="1">
        <v>110</v>
      </c>
      <c r="D74" s="4">
        <f t="shared" si="1"/>
        <v>0.9212730318257957</v>
      </c>
      <c r="F74" s="7">
        <v>94790</v>
      </c>
      <c r="G74" t="s">
        <v>120</v>
      </c>
    </row>
    <row r="75" spans="1:7" ht="15">
      <c r="A75" t="s">
        <v>108</v>
      </c>
      <c r="B75" t="s">
        <v>109</v>
      </c>
      <c r="C75" s="1">
        <v>50</v>
      </c>
      <c r="D75" s="4">
        <f t="shared" si="1"/>
        <v>0.41876046901172526</v>
      </c>
      <c r="F75" s="7">
        <v>79990</v>
      </c>
      <c r="G75" t="s">
        <v>120</v>
      </c>
    </row>
    <row r="76" spans="1:7" ht="15">
      <c r="A76" t="s">
        <v>114</v>
      </c>
      <c r="B76" t="s">
        <v>115</v>
      </c>
      <c r="C76" s="1">
        <v>130</v>
      </c>
      <c r="D76" s="4">
        <f t="shared" si="1"/>
        <v>1.0887772194304857</v>
      </c>
      <c r="F76" s="7">
        <v>79990</v>
      </c>
      <c r="G76" t="s">
        <v>120</v>
      </c>
    </row>
    <row r="77" spans="1:7" ht="15">
      <c r="A77" t="s">
        <v>107</v>
      </c>
      <c r="B77" t="s">
        <v>172</v>
      </c>
      <c r="C77" s="1">
        <v>40</v>
      </c>
      <c r="D77" s="4">
        <f t="shared" si="1"/>
        <v>0.33500837520938026</v>
      </c>
      <c r="F77" s="7">
        <v>91050</v>
      </c>
      <c r="G77" t="s">
        <v>120</v>
      </c>
    </row>
    <row r="78" spans="1:7" ht="15">
      <c r="A78" t="s">
        <v>103</v>
      </c>
      <c r="B78" t="s">
        <v>104</v>
      </c>
      <c r="C78" s="1">
        <v>30</v>
      </c>
      <c r="D78" s="4">
        <f t="shared" si="1"/>
        <v>0.25125628140703515</v>
      </c>
      <c r="F78" s="7">
        <v>78910</v>
      </c>
      <c r="G78" t="s">
        <v>120</v>
      </c>
    </row>
    <row r="79" spans="1:7" ht="15">
      <c r="A79" t="s">
        <v>99</v>
      </c>
      <c r="B79" t="s">
        <v>100</v>
      </c>
      <c r="C79" s="1">
        <v>20</v>
      </c>
      <c r="D79" s="4">
        <f t="shared" si="1"/>
        <v>0.16750418760469013</v>
      </c>
      <c r="F79" s="7">
        <v>77840</v>
      </c>
      <c r="G79" t="s">
        <v>120</v>
      </c>
    </row>
    <row r="80" spans="1:7" ht="15">
      <c r="A80" t="s">
        <v>101</v>
      </c>
      <c r="B80" t="s">
        <v>102</v>
      </c>
      <c r="C80" s="1">
        <v>30</v>
      </c>
      <c r="D80" s="4">
        <f t="shared" si="1"/>
        <v>0.25125628140703515</v>
      </c>
      <c r="F80" s="7">
        <v>79640</v>
      </c>
      <c r="G80" t="s">
        <v>120</v>
      </c>
    </row>
    <row r="81" spans="1:6" ht="15">
      <c r="A81" s="2" t="s">
        <v>134</v>
      </c>
      <c r="B81" s="2" t="s">
        <v>173</v>
      </c>
      <c r="C81" s="3">
        <v>250</v>
      </c>
      <c r="D81" s="4">
        <f t="shared" si="1"/>
        <v>2.0938023450586267</v>
      </c>
      <c r="E81" s="8"/>
      <c r="F81" s="6"/>
    </row>
    <row r="82" spans="1:7" ht="15">
      <c r="A82" t="s">
        <v>116</v>
      </c>
      <c r="B82" t="s">
        <v>174</v>
      </c>
      <c r="C82" s="1">
        <v>250</v>
      </c>
      <c r="D82" s="4">
        <f t="shared" si="1"/>
        <v>2.0938023450586267</v>
      </c>
      <c r="E82" s="9">
        <v>64.05</v>
      </c>
      <c r="F82" s="7">
        <v>133220</v>
      </c>
      <c r="G82" t="s">
        <v>125</v>
      </c>
    </row>
    <row r="84" ht="15">
      <c r="A84" t="s">
        <v>142</v>
      </c>
    </row>
    <row r="85" ht="15">
      <c r="A85" t="s">
        <v>143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Michael J. Moore</cp:lastModifiedBy>
  <cp:lastPrinted>2022-10-17T18:42:49Z</cp:lastPrinted>
  <dcterms:created xsi:type="dcterms:W3CDTF">2011-02-11T15:45:55Z</dcterms:created>
  <dcterms:modified xsi:type="dcterms:W3CDTF">2023-02-24T22:15:24Z</dcterms:modified>
  <cp:category/>
  <cp:version/>
  <cp:contentType/>
  <cp:contentStatus/>
</cp:coreProperties>
</file>